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660" activeTab="0"/>
  </bookViews>
  <sheets>
    <sheet name="Regnskab 2004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<sst xmlns="http://schemas.openxmlformats.org/spreadsheetml/2006/main" count="42" uniqueCount="29">
  <si>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Indtægter</t>
  </si>
  <si>
    <t>Regnskab 2004</t>
  </si>
  <si>
    <t>Byskat medlemmer</t>
  </si>
  <si>
    <t>Byskat strejfere</t>
  </si>
  <si>
    <t>Udgifter</t>
  </si>
  <si>
    <t>1 år</t>
  </si>
  <si>
    <t>3/4 år</t>
  </si>
  <si>
    <t>1/4 år</t>
  </si>
  <si>
    <t>Byskat nye medlemmer</t>
  </si>
  <si>
    <t>Byskat nye strejfere</t>
  </si>
  <si>
    <t>1/2 år</t>
  </si>
  <si>
    <t>Overskud banketter</t>
  </si>
  <si>
    <t>á</t>
  </si>
  <si>
    <t>Pipeurten</t>
  </si>
  <si>
    <t>Formue</t>
  </si>
  <si>
    <t>Kassebeholdning</t>
  </si>
  <si>
    <t>Bankkonto</t>
  </si>
  <si>
    <t>Forsendelse</t>
  </si>
  <si>
    <t>Årsmærker</t>
  </si>
  <si>
    <t>2/2 2004</t>
  </si>
  <si>
    <t>6/8/2004</t>
  </si>
  <si>
    <t>Indtægter ialt</t>
  </si>
  <si>
    <t>Formue ialt</t>
  </si>
  <si>
    <t>Årets resultat</t>
  </si>
  <si>
    <t>Internet domæner</t>
  </si>
  <si>
    <t>bree.dk</t>
  </si>
  <si>
    <t>bri.dk</t>
  </si>
  <si>
    <t>Møder</t>
  </si>
  <si>
    <t>Udgifter ialt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</si>
</sst>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.00;[Red]&quot;kr&quot;\ #,##0.00"/>
    <numFmt numFmtId="165" formatCode="[$-406]d\.\ mmmm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 indent="2"/>
    </xf>
    <xf numFmtId="4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1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G42" sqref="G42"/>
    </sheetView>
  </sheetViews>
  <sheetFormatPr defaultColWidth="9.140625" defaultRowHeight="12.75"/>
  <cols>
    <col min="1" max="1" width="27.421875" style="0" customWidth="1"/>
    <col min="2" max="2" width="4.7109375" style="4" customWidth="1"/>
    <col min="3" max="3" width="5.421875" style="6" customWidth="1"/>
    <col min="4" max="4" width="12.7109375" style="10" bestFit="1" customWidth="1"/>
    <col min="5" max="5" width="10.8515625" style="10" bestFit="1" customWidth="1"/>
  </cols>
  <sheetData>
    <row r="1" ht="12.75">
      <c r="A1" t="s">
        <v>1</v>
      </c>
    </row>
    <row r="3" spans="1:4" ht="12.75">
      <c r="A3" s="1" t="s">
        <v>0</v>
      </c>
      <c r="B3" s="5"/>
      <c r="C3" s="7"/>
      <c r="D3" s="11"/>
    </row>
    <row r="4" spans="1:3" ht="12.75">
      <c r="A4" s="2" t="s">
        <v>2</v>
      </c>
      <c r="C4" s="8"/>
    </row>
    <row r="5" spans="1:5" ht="12.75">
      <c r="A5" s="3" t="s">
        <v>5</v>
      </c>
      <c r="B5" s="4">
        <v>18</v>
      </c>
      <c r="C5" s="6" t="s">
        <v>12</v>
      </c>
      <c r="D5" s="10">
        <v>250</v>
      </c>
      <c r="E5" s="10">
        <f>B5*D5+6</f>
        <v>4506</v>
      </c>
    </row>
    <row r="6" spans="1:3" ht="12.75">
      <c r="A6" s="3"/>
      <c r="C6" s="9"/>
    </row>
    <row r="7" spans="1:3" ht="12.75">
      <c r="A7" s="2" t="s">
        <v>8</v>
      </c>
      <c r="C7" s="8"/>
    </row>
    <row r="8" spans="1:5" ht="12.75">
      <c r="A8" s="3" t="s">
        <v>6</v>
      </c>
      <c r="B8" s="4">
        <v>1</v>
      </c>
      <c r="C8" s="6" t="s">
        <v>12</v>
      </c>
      <c r="D8" s="10">
        <f>250*3/4</f>
        <v>187.5</v>
      </c>
      <c r="E8" s="10">
        <f>B8*D8</f>
        <v>187.5</v>
      </c>
    </row>
    <row r="9" spans="1:5" ht="12.75">
      <c r="A9" s="3" t="s">
        <v>10</v>
      </c>
      <c r="B9" s="4">
        <v>0</v>
      </c>
      <c r="C9" s="6" t="s">
        <v>12</v>
      </c>
      <c r="D9" s="10">
        <f>250/2</f>
        <v>125</v>
      </c>
      <c r="E9" s="10">
        <f>B9*D9</f>
        <v>0</v>
      </c>
    </row>
    <row r="10" spans="1:5" ht="12.75">
      <c r="A10" s="3" t="s">
        <v>7</v>
      </c>
      <c r="B10" s="4">
        <v>3</v>
      </c>
      <c r="C10" s="6" t="s">
        <v>12</v>
      </c>
      <c r="D10" s="10">
        <f>250*1/4</f>
        <v>62.5</v>
      </c>
      <c r="E10" s="10">
        <f>B10*D10</f>
        <v>187.5</v>
      </c>
    </row>
    <row r="11" ht="12.75">
      <c r="A11" s="3"/>
    </row>
    <row r="12" ht="12.75">
      <c r="A12" s="2" t="s">
        <v>3</v>
      </c>
    </row>
    <row r="13" spans="1:5" ht="12.75">
      <c r="A13" s="3" t="s">
        <v>5</v>
      </c>
      <c r="B13" s="4">
        <v>3</v>
      </c>
      <c r="C13" s="6" t="s">
        <v>12</v>
      </c>
      <c r="D13" s="10">
        <v>125</v>
      </c>
      <c r="E13" s="10">
        <f>B13*D13</f>
        <v>375</v>
      </c>
    </row>
    <row r="14" ht="12.75">
      <c r="A14" s="3"/>
    </row>
    <row r="15" ht="12.75">
      <c r="A15" s="2" t="s">
        <v>9</v>
      </c>
    </row>
    <row r="16" spans="1:5" ht="12.75">
      <c r="A16" s="3" t="s">
        <v>6</v>
      </c>
      <c r="B16" s="4">
        <v>0</v>
      </c>
      <c r="C16" s="6" t="s">
        <v>12</v>
      </c>
      <c r="D16" s="10">
        <f>125*3/4</f>
        <v>93.75</v>
      </c>
      <c r="E16" s="10">
        <f>B16*D16</f>
        <v>0</v>
      </c>
    </row>
    <row r="17" spans="1:5" ht="12.75">
      <c r="A17" s="3" t="s">
        <v>10</v>
      </c>
      <c r="B17" s="4">
        <v>0</v>
      </c>
      <c r="C17" s="6" t="s">
        <v>12</v>
      </c>
      <c r="D17" s="10">
        <f>125/2</f>
        <v>62.5</v>
      </c>
      <c r="E17" s="10">
        <f>B17*D17</f>
        <v>0</v>
      </c>
    </row>
    <row r="18" spans="1:5" ht="12.75">
      <c r="A18" s="3" t="s">
        <v>7</v>
      </c>
      <c r="B18" s="4">
        <v>1</v>
      </c>
      <c r="C18" s="6" t="s">
        <v>12</v>
      </c>
      <c r="D18" s="10">
        <f>125/4</f>
        <v>31.25</v>
      </c>
      <c r="E18" s="10">
        <f>B18*D18</f>
        <v>31.25</v>
      </c>
    </row>
    <row r="19" spans="1:3" ht="12.75">
      <c r="A19" s="3"/>
      <c r="C19" s="9"/>
    </row>
    <row r="20" spans="1:3" ht="12.75">
      <c r="A20" s="2" t="s">
        <v>11</v>
      </c>
      <c r="C20" s="8"/>
    </row>
    <row r="21" spans="1:3" ht="12.75">
      <c r="A21" s="3" t="s">
        <v>19</v>
      </c>
      <c r="C21" s="8"/>
    </row>
    <row r="22" spans="1:5" ht="12.75">
      <c r="A22" s="9" t="s">
        <v>20</v>
      </c>
      <c r="C22" s="8"/>
      <c r="E22" s="10">
        <v>141.75</v>
      </c>
    </row>
    <row r="23" spans="1:3" ht="12.75">
      <c r="A23" s="2"/>
      <c r="C23" s="8"/>
    </row>
    <row r="24" spans="1:5" ht="12.75">
      <c r="A24" s="13" t="s">
        <v>21</v>
      </c>
      <c r="B24" s="14"/>
      <c r="C24" s="15"/>
      <c r="D24" s="16"/>
      <c r="E24" s="12">
        <f>SUM(E3:E23)</f>
        <v>5429</v>
      </c>
    </row>
    <row r="25" spans="1:3" ht="12.75">
      <c r="A25" s="2"/>
      <c r="C25" s="8"/>
    </row>
    <row r="26" spans="1:4" ht="12.75">
      <c r="A26" s="1" t="s">
        <v>4</v>
      </c>
      <c r="B26" s="5"/>
      <c r="C26" s="7"/>
      <c r="D26" s="11"/>
    </row>
    <row r="27" ht="12.75">
      <c r="A27" s="2" t="s">
        <v>13</v>
      </c>
    </row>
    <row r="28" spans="1:5" ht="12.75">
      <c r="A28" s="3" t="s">
        <v>17</v>
      </c>
      <c r="E28" s="10">
        <f>31.5+42.5</f>
        <v>74</v>
      </c>
    </row>
    <row r="30" ht="12.75">
      <c r="A30" s="2" t="s">
        <v>18</v>
      </c>
    </row>
    <row r="31" spans="1:5" ht="12.75">
      <c r="A31" s="3" t="s">
        <v>19</v>
      </c>
      <c r="E31" s="10">
        <v>236</v>
      </c>
    </row>
    <row r="32" spans="1:5" ht="12.75">
      <c r="A32" s="9" t="s">
        <v>20</v>
      </c>
      <c r="E32" s="10">
        <v>448</v>
      </c>
    </row>
    <row r="33" ht="12.75">
      <c r="A33" s="9"/>
    </row>
    <row r="34" ht="12.75">
      <c r="A34" s="8" t="s">
        <v>24</v>
      </c>
    </row>
    <row r="35" spans="1:5" ht="12.75">
      <c r="A35" s="9" t="s">
        <v>25</v>
      </c>
      <c r="E35" s="10">
        <v>75</v>
      </c>
    </row>
    <row r="36" spans="1:5" ht="12.75">
      <c r="A36" s="9" t="s">
        <v>26</v>
      </c>
      <c r="E36" s="10">
        <v>0</v>
      </c>
    </row>
    <row r="37" ht="12.75">
      <c r="A37" s="9"/>
    </row>
    <row r="38" spans="1:5" ht="12.75">
      <c r="A38" s="8" t="s">
        <v>27</v>
      </c>
      <c r="E38" s="10">
        <v>175</v>
      </c>
    </row>
    <row r="39" ht="12.75">
      <c r="A39" s="9"/>
    </row>
    <row r="40" spans="1:5" ht="12.75">
      <c r="A40" s="17" t="s">
        <v>28</v>
      </c>
      <c r="B40" s="14"/>
      <c r="C40" s="18"/>
      <c r="D40" s="16"/>
      <c r="E40" s="12">
        <f>SUM(E26:E39)</f>
        <v>1008</v>
      </c>
    </row>
    <row r="41" spans="1:5" ht="12.75">
      <c r="A41" s="21"/>
      <c r="B41" s="22"/>
      <c r="C41" s="23"/>
      <c r="D41" s="24"/>
      <c r="E41" s="25"/>
    </row>
    <row r="42" spans="1:5" ht="13.5" thickBot="1">
      <c r="A42" s="26" t="s">
        <v>23</v>
      </c>
      <c r="B42" s="27"/>
      <c r="C42" s="28"/>
      <c r="D42" s="29"/>
      <c r="E42" s="30">
        <f>E24-E40</f>
        <v>4421</v>
      </c>
    </row>
    <row r="43" ht="13.5" thickTop="1"/>
    <row r="44" ht="12.75">
      <c r="A44" s="1" t="s">
        <v>14</v>
      </c>
    </row>
    <row r="45" spans="1:6" ht="12.75">
      <c r="A45" s="2" t="s">
        <v>15</v>
      </c>
      <c r="E45" s="10">
        <v>5349.08</v>
      </c>
      <c r="F45" s="31"/>
    </row>
    <row r="46" spans="1:5" ht="12.75">
      <c r="A46" s="2" t="s">
        <v>16</v>
      </c>
      <c r="E46" s="10">
        <v>0</v>
      </c>
    </row>
    <row r="48" spans="1:5" ht="12.75">
      <c r="A48" s="19" t="s">
        <v>22</v>
      </c>
      <c r="B48" s="20"/>
      <c r="C48" s="17"/>
      <c r="D48" s="12"/>
      <c r="E48" s="12">
        <f>SUM(E44:E47)</f>
        <v>5349.08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IBM_USER</cp:lastModifiedBy>
  <dcterms:created xsi:type="dcterms:W3CDTF">2005-01-17T14:10:22Z</dcterms:created>
  <dcterms:modified xsi:type="dcterms:W3CDTF">2005-02-09T21:25:37Z</dcterms:modified>
  <cp:category/>
  <cp:version/>
  <cp:contentType/>
  <cp:contentStatus/>
</cp:coreProperties>
</file>